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COEM\Desktop\"/>
    </mc:Choice>
  </mc:AlternateContent>
  <xr:revisionPtr revIDLastSave="0" documentId="8_{F6EEFF99-B46B-4F81-AE64-DF9CF0FA58AA}" xr6:coauthVersionLast="47" xr6:coauthVersionMax="47" xr10:uidLastSave="{00000000-0000-0000-0000-000000000000}"/>
  <bookViews>
    <workbookView xWindow="-108" yWindow="-108" windowWidth="23256" windowHeight="12456" xr2:uid="{4AFF64ED-D0E1-4629-8290-86C32BA3F1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54" i="1"/>
  <c r="D51" i="1"/>
  <c r="D50" i="1"/>
  <c r="D49" i="1"/>
  <c r="D46" i="1"/>
  <c r="D45" i="1"/>
  <c r="D42" i="1"/>
  <c r="D41" i="1"/>
  <c r="D38" i="1"/>
  <c r="D37" i="1"/>
  <c r="D36" i="1"/>
  <c r="D31" i="1"/>
  <c r="D30" i="1"/>
  <c r="D27" i="1"/>
  <c r="D26" i="1"/>
  <c r="D21" i="1"/>
  <c r="D20" i="1"/>
  <c r="D19" i="1"/>
  <c r="D18" i="1"/>
  <c r="D14" i="1"/>
</calcChain>
</file>

<file path=xl/sharedStrings.xml><?xml version="1.0" encoding="utf-8"?>
<sst xmlns="http://schemas.openxmlformats.org/spreadsheetml/2006/main" count="56" uniqueCount="38">
  <si>
    <t>RAMOTSHERE - MOILOA  LOCAL MUNICIPALITY - "NW385"</t>
  </si>
  <si>
    <t>DRAFT ELECTRICITY TARRIFFS FOR 2025/2026</t>
  </si>
  <si>
    <t>Notice is hereby given that in terms of Section 75A of the Local Government Municipal Systems Act ( Act No:32 of 2000) Ramotshere Moiloa Local Municipality passed the following fees, tariffs and charges, rates for the 2025/2026 financial year as per Council Resolution No:01/05/2025., with effect from 1 July 2025. All tariffs are VAT exclusive.</t>
  </si>
  <si>
    <t>UNITS</t>
  </si>
  <si>
    <t>2024/2025</t>
  </si>
  <si>
    <t>2025/2026</t>
  </si>
  <si>
    <t>DOMESTIC</t>
  </si>
  <si>
    <t>Domestic Prepaid</t>
  </si>
  <si>
    <t>Energy Charge</t>
  </si>
  <si>
    <t>&gt;0kWh</t>
  </si>
  <si>
    <t>Domestic Conventional &amp; Outside Borders</t>
  </si>
  <si>
    <t>Block 1</t>
  </si>
  <si>
    <t>(0- 50kWh)</t>
  </si>
  <si>
    <t xml:space="preserve">Block 2 </t>
  </si>
  <si>
    <t>(51-350kWh)</t>
  </si>
  <si>
    <t>Block 3</t>
  </si>
  <si>
    <t xml:space="preserve">(351-600kWh) </t>
  </si>
  <si>
    <t>Block 4</t>
  </si>
  <si>
    <t xml:space="preserve">(&gt;600kWh) </t>
  </si>
  <si>
    <t xml:space="preserve">Basic Charge </t>
  </si>
  <si>
    <t>COMMERCIAL</t>
  </si>
  <si>
    <t>Commercial Prepaid</t>
  </si>
  <si>
    <t>Basic charge</t>
  </si>
  <si>
    <t>Commercial Conventional</t>
  </si>
  <si>
    <t xml:space="preserve">Energy Charge </t>
  </si>
  <si>
    <t>INDUSTRIAL</t>
  </si>
  <si>
    <t>Government Low Tension</t>
  </si>
  <si>
    <t>Demand Charge</t>
  </si>
  <si>
    <t>0&gt;kVA</t>
  </si>
  <si>
    <t>0&gt;kWh</t>
  </si>
  <si>
    <t>Agriculture</t>
  </si>
  <si>
    <t>Energy charge</t>
  </si>
  <si>
    <t>Basic Charge</t>
  </si>
  <si>
    <t>Government</t>
  </si>
  <si>
    <t>Agriculture low tension</t>
  </si>
  <si>
    <t>Industrial Low tension</t>
  </si>
  <si>
    <t>0&gt;KWh</t>
  </si>
  <si>
    <t>APPROVED ELECTRICITY TARIFFS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</si>
</sst>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3" fillId="0" borderId="0" xfId="1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43" fontId="2" fillId="0" borderId="5" xfId="1" applyFont="1" applyBorder="1" applyAlignment="1"/>
    <xf numFmtId="0" fontId="2" fillId="0" borderId="5" xfId="0" applyFont="1" applyBorder="1"/>
    <xf numFmtId="0" fontId="3" fillId="0" borderId="4" xfId="0" applyFont="1" applyBorder="1"/>
    <xf numFmtId="0" fontId="5" fillId="0" borderId="4" xfId="0" applyFont="1" applyBorder="1"/>
    <xf numFmtId="43" fontId="3" fillId="0" borderId="5" xfId="1" applyFont="1" applyBorder="1" applyAlignment="1"/>
    <xf numFmtId="0" fontId="3" fillId="0" borderId="5" xfId="0" applyFont="1" applyBorder="1"/>
    <xf numFmtId="164" fontId="4" fillId="0" borderId="4" xfId="0" applyNumberFormat="1" applyFont="1" applyBorder="1" applyAlignment="1">
      <alignment horizontal="right"/>
    </xf>
    <xf numFmtId="164" fontId="6" fillId="0" borderId="5" xfId="1" applyNumberFormat="1" applyFont="1" applyBorder="1" applyAlignment="1"/>
    <xf numFmtId="164" fontId="5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/>
    <xf numFmtId="2" fontId="4" fillId="0" borderId="4" xfId="0" applyNumberFormat="1" applyFont="1" applyBorder="1" applyAlignment="1">
      <alignment horizontal="right"/>
    </xf>
    <xf numFmtId="2" fontId="6" fillId="0" borderId="4" xfId="1" applyNumberFormat="1" applyFont="1" applyBorder="1" applyAlignment="1"/>
    <xf numFmtId="0" fontId="5" fillId="0" borderId="0" xfId="0" applyFont="1"/>
    <xf numFmtId="164" fontId="3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53341</xdr:colOff>
      <xdr:row>0</xdr:row>
      <xdr:rowOff>68580</xdr:rowOff>
    </xdr:from>
    <xdr:to>
      <xdr:col>3</xdr:col>
      <xdr:colOff>937260</xdr:colOff>
      <xdr:row>4</xdr:row>
      <xdr:rowOff>22861</xdr:rowOff>
    </xdr:to>
    <xdr:pic>
      <xdr:nvPicPr>
        <xdr:cNvPr id="3" name="Picture 2" descr="LOGO FINALE BIG">
          <a:extLst>
            <a:ext uri="{FF2B5EF4-FFF2-40B4-BE49-F238E27FC236}">
              <a16:creationId xmlns:a16="http://schemas.microsoft.com/office/drawing/2014/main" id="{98B0A996-D59B-4B08-9259-F03FEA918C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1" y="68580"/>
          <a:ext cx="883919" cy="685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C751-CD66-42DD-A342-F9591C635B1E}">
  <dimension ref="A1:D60"/>
  <sheetViews>
    <sheetView tabSelected="1" workbookViewId="0">
      <selection activeCell="G14" sqref="G14"/>
    </sheetView>
  </sheetViews>
  <sheetFormatPr defaultRowHeight="14.4" x14ac:dyDescent="0.3"/>
  <cols>
    <col min="1" max="1" width="31.21875" customWidth="1"/>
    <col min="2" max="2" width="13.77734375" customWidth="1"/>
    <col min="3" max="3" width="12.77734375" customWidth="1"/>
    <col min="4" max="4" width="13.77734375" customWidth="1"/>
  </cols>
  <sheetData>
    <row r="1" spans="1:4" x14ac:dyDescent="0.3">
      <c r="A1" s="1" t="s">
        <v>0</v>
      </c>
      <c r="B1" s="2"/>
      <c r="C1" s="2"/>
      <c r="D1" s="3"/>
    </row>
    <row r="2" spans="1:4" x14ac:dyDescent="0.3">
      <c r="A2" s="4" t="s">
        <v>1</v>
      </c>
      <c r="B2" s="4"/>
      <c r="C2" s="4"/>
      <c r="D2" s="4"/>
    </row>
    <row r="3" spans="1:4" x14ac:dyDescent="0.3">
      <c r="A3" s="5"/>
      <c r="B3" s="6"/>
      <c r="C3" s="6"/>
      <c r="D3" s="7"/>
    </row>
    <row r="4" spans="1:4" x14ac:dyDescent="0.3">
      <c r="A4" s="8" t="s">
        <v>2</v>
      </c>
      <c r="B4" s="9"/>
      <c r="C4" s="9"/>
      <c r="D4" s="7"/>
    </row>
    <row r="5" spans="1:4" x14ac:dyDescent="0.3">
      <c r="A5" s="9"/>
      <c r="B5" s="9"/>
      <c r="C5" s="9"/>
      <c r="D5" s="7"/>
    </row>
    <row r="6" spans="1:4" x14ac:dyDescent="0.3">
      <c r="A6" s="9"/>
      <c r="B6" s="9"/>
      <c r="C6" s="9"/>
      <c r="D6" s="7"/>
    </row>
    <row r="7" spans="1:4" x14ac:dyDescent="0.3">
      <c r="A7" s="9"/>
      <c r="B7" s="9"/>
      <c r="C7" s="9"/>
      <c r="D7" s="7"/>
    </row>
    <row r="8" spans="1:4" x14ac:dyDescent="0.3">
      <c r="D8" s="7"/>
    </row>
    <row r="9" spans="1:4" x14ac:dyDescent="0.3">
      <c r="A9" s="5" t="s">
        <v>37</v>
      </c>
      <c r="B9" s="6"/>
      <c r="C9" s="6"/>
      <c r="D9" s="7"/>
    </row>
    <row r="10" spans="1:4" x14ac:dyDescent="0.3">
      <c r="A10" s="6"/>
      <c r="B10" s="6"/>
      <c r="C10" s="6"/>
      <c r="D10" s="7"/>
    </row>
    <row r="11" spans="1:4" x14ac:dyDescent="0.3">
      <c r="A11" s="6"/>
      <c r="B11" s="10" t="s">
        <v>3</v>
      </c>
      <c r="C11" s="11" t="s">
        <v>4</v>
      </c>
      <c r="D11" s="11" t="s">
        <v>5</v>
      </c>
    </row>
    <row r="12" spans="1:4" x14ac:dyDescent="0.3">
      <c r="A12" s="10" t="s">
        <v>6</v>
      </c>
      <c r="B12" s="10"/>
      <c r="C12" s="12"/>
      <c r="D12" s="13"/>
    </row>
    <row r="13" spans="1:4" x14ac:dyDescent="0.3">
      <c r="A13" s="14" t="s">
        <v>7</v>
      </c>
      <c r="B13" s="15"/>
      <c r="C13" s="16"/>
      <c r="D13" s="17"/>
    </row>
    <row r="14" spans="1:4" x14ac:dyDescent="0.3">
      <c r="A14" s="18" t="s">
        <v>8</v>
      </c>
      <c r="B14" s="15" t="s">
        <v>9</v>
      </c>
      <c r="C14" s="19">
        <v>2.4575</v>
      </c>
      <c r="D14" s="20">
        <f>+C14+(+C14*12.7%)</f>
        <v>2.7696025</v>
      </c>
    </row>
    <row r="15" spans="1:4" x14ac:dyDescent="0.3">
      <c r="A15" s="18"/>
      <c r="B15" s="15"/>
      <c r="C15" s="19"/>
      <c r="D15" s="20"/>
    </row>
    <row r="16" spans="1:4" x14ac:dyDescent="0.3">
      <c r="A16" s="14" t="s">
        <v>10</v>
      </c>
      <c r="B16" s="15"/>
      <c r="C16" s="21"/>
      <c r="D16" s="22"/>
    </row>
    <row r="17" spans="1:4" x14ac:dyDescent="0.3">
      <c r="A17" s="18" t="s">
        <v>11</v>
      </c>
      <c r="B17" s="15" t="s">
        <v>12</v>
      </c>
      <c r="C17" s="19">
        <v>1.7346999999999999</v>
      </c>
      <c r="D17" s="22">
        <v>1.9342999999999999</v>
      </c>
    </row>
    <row r="18" spans="1:4" x14ac:dyDescent="0.3">
      <c r="A18" s="18" t="s">
        <v>13</v>
      </c>
      <c r="B18" s="15" t="s">
        <v>14</v>
      </c>
      <c r="C18" s="19">
        <v>2.25</v>
      </c>
      <c r="D18" s="22">
        <f t="shared" ref="D18:D21" si="0">+C18+(+C18*11.5%)</f>
        <v>2.50875</v>
      </c>
    </row>
    <row r="19" spans="1:4" x14ac:dyDescent="0.3">
      <c r="A19" s="18" t="s">
        <v>15</v>
      </c>
      <c r="B19" s="15" t="s">
        <v>16</v>
      </c>
      <c r="C19" s="19">
        <v>3.0358000000000001</v>
      </c>
      <c r="D19" s="22">
        <f t="shared" si="0"/>
        <v>3.3849170000000002</v>
      </c>
    </row>
    <row r="20" spans="1:4" x14ac:dyDescent="0.3">
      <c r="A20" s="18" t="s">
        <v>17</v>
      </c>
      <c r="B20" s="15" t="s">
        <v>18</v>
      </c>
      <c r="C20" s="19">
        <v>3.3662000000000001</v>
      </c>
      <c r="D20" s="22">
        <f t="shared" si="0"/>
        <v>3.7533130000000003</v>
      </c>
    </row>
    <row r="21" spans="1:4" x14ac:dyDescent="0.3">
      <c r="A21" s="18" t="s">
        <v>19</v>
      </c>
      <c r="B21" s="15"/>
      <c r="C21" s="23">
        <v>287.14999999999998</v>
      </c>
      <c r="D21" s="24">
        <f t="shared" si="0"/>
        <v>320.17224999999996</v>
      </c>
    </row>
    <row r="22" spans="1:4" x14ac:dyDescent="0.3">
      <c r="A22" s="18"/>
      <c r="B22" s="15"/>
      <c r="C22" s="19"/>
      <c r="D22" s="22"/>
    </row>
    <row r="23" spans="1:4" x14ac:dyDescent="0.3">
      <c r="A23" s="18"/>
      <c r="B23" s="15"/>
      <c r="C23" s="19"/>
      <c r="D23" s="22"/>
    </row>
    <row r="24" spans="1:4" x14ac:dyDescent="0.3">
      <c r="A24" s="14" t="s">
        <v>20</v>
      </c>
      <c r="B24" s="15"/>
      <c r="C24" s="19"/>
      <c r="D24" s="22"/>
    </row>
    <row r="25" spans="1:4" x14ac:dyDescent="0.3">
      <c r="A25" s="14" t="s">
        <v>21</v>
      </c>
      <c r="B25" s="15"/>
      <c r="C25" s="21"/>
      <c r="D25" s="22"/>
    </row>
    <row r="26" spans="1:4" x14ac:dyDescent="0.3">
      <c r="A26" s="18" t="s">
        <v>8</v>
      </c>
      <c r="B26" s="15" t="s">
        <v>9</v>
      </c>
      <c r="C26" s="19">
        <v>3.6555</v>
      </c>
      <c r="D26" s="22">
        <f>+C26+(+C26*11%)</f>
        <v>4.0576049999999997</v>
      </c>
    </row>
    <row r="27" spans="1:4" x14ac:dyDescent="0.3">
      <c r="A27" s="18" t="s">
        <v>22</v>
      </c>
      <c r="B27" s="15"/>
      <c r="C27" s="23">
        <v>286.58</v>
      </c>
      <c r="D27" s="24">
        <f>+C27+(+C27*11%)</f>
        <v>318.10379999999998</v>
      </c>
    </row>
    <row r="28" spans="1:4" x14ac:dyDescent="0.3">
      <c r="A28" s="18"/>
      <c r="B28" s="15"/>
      <c r="C28" s="19"/>
      <c r="D28" s="22"/>
    </row>
    <row r="29" spans="1:4" x14ac:dyDescent="0.3">
      <c r="A29" s="14" t="s">
        <v>23</v>
      </c>
      <c r="B29" s="15"/>
      <c r="C29" s="21"/>
      <c r="D29" s="22"/>
    </row>
    <row r="30" spans="1:4" x14ac:dyDescent="0.3">
      <c r="A30" s="18" t="s">
        <v>22</v>
      </c>
      <c r="B30" s="15"/>
      <c r="C30" s="23">
        <v>288.97000000000003</v>
      </c>
      <c r="D30" s="24">
        <f>+C30+(+C30*11%)</f>
        <v>320.75670000000002</v>
      </c>
    </row>
    <row r="31" spans="1:4" x14ac:dyDescent="0.3">
      <c r="A31" s="18" t="s">
        <v>24</v>
      </c>
      <c r="B31" s="15" t="s">
        <v>9</v>
      </c>
      <c r="C31" s="19">
        <v>3.3976000000000002</v>
      </c>
      <c r="D31" s="22">
        <f>+C31+(+C31*11%)</f>
        <v>3.7713360000000002</v>
      </c>
    </row>
    <row r="32" spans="1:4" x14ac:dyDescent="0.3">
      <c r="A32" s="18"/>
      <c r="B32" s="15"/>
      <c r="C32" s="19"/>
      <c r="D32" s="22"/>
    </row>
    <row r="33" spans="1:4" x14ac:dyDescent="0.3">
      <c r="A33" s="18"/>
      <c r="B33" s="15"/>
      <c r="C33" s="19"/>
      <c r="D33" s="22"/>
    </row>
    <row r="34" spans="1:4" x14ac:dyDescent="0.3">
      <c r="A34" s="14" t="s">
        <v>25</v>
      </c>
      <c r="B34" s="15"/>
      <c r="C34" s="19"/>
      <c r="D34" s="22"/>
    </row>
    <row r="35" spans="1:4" x14ac:dyDescent="0.3">
      <c r="A35" s="14" t="s">
        <v>26</v>
      </c>
      <c r="B35" s="15"/>
      <c r="C35" s="21"/>
      <c r="D35" s="22"/>
    </row>
    <row r="36" spans="1:4" x14ac:dyDescent="0.3">
      <c r="A36" s="18" t="s">
        <v>27</v>
      </c>
      <c r="B36" s="15" t="s">
        <v>28</v>
      </c>
      <c r="C36" s="23">
        <v>392.48</v>
      </c>
      <c r="D36" s="24">
        <f>+C36+(+C36*12%)</f>
        <v>439.57760000000002</v>
      </c>
    </row>
    <row r="37" spans="1:4" x14ac:dyDescent="0.3">
      <c r="A37" s="18" t="s">
        <v>24</v>
      </c>
      <c r="B37" s="15" t="s">
        <v>29</v>
      </c>
      <c r="C37" s="19">
        <v>1.7265999999999999</v>
      </c>
      <c r="D37" s="22">
        <f t="shared" ref="D37:D38" si="1">+C37+(+C37*12%)</f>
        <v>1.933792</v>
      </c>
    </row>
    <row r="38" spans="1:4" x14ac:dyDescent="0.3">
      <c r="A38" s="18" t="s">
        <v>19</v>
      </c>
      <c r="B38" s="15"/>
      <c r="C38" s="23">
        <v>263.29000000000002</v>
      </c>
      <c r="D38" s="24">
        <f t="shared" si="1"/>
        <v>294.88480000000004</v>
      </c>
    </row>
    <row r="39" spans="1:4" x14ac:dyDescent="0.3">
      <c r="A39" s="18"/>
      <c r="B39" s="15"/>
      <c r="C39" s="19"/>
      <c r="D39" s="22"/>
    </row>
    <row r="40" spans="1:4" x14ac:dyDescent="0.3">
      <c r="A40" s="14" t="s">
        <v>30</v>
      </c>
      <c r="B40" s="15"/>
      <c r="C40" s="21"/>
      <c r="D40" s="22"/>
    </row>
    <row r="41" spans="1:4" x14ac:dyDescent="0.3">
      <c r="A41" s="18" t="s">
        <v>31</v>
      </c>
      <c r="B41" s="15" t="s">
        <v>29</v>
      </c>
      <c r="C41" s="19">
        <v>2.0066999999999999</v>
      </c>
      <c r="D41" s="22">
        <f t="shared" ref="D41:D42" si="2">+C41+(+C41*12%)</f>
        <v>2.2475039999999997</v>
      </c>
    </row>
    <row r="42" spans="1:4" x14ac:dyDescent="0.3">
      <c r="A42" s="18" t="s">
        <v>32</v>
      </c>
      <c r="B42" s="15"/>
      <c r="C42" s="23">
        <v>778.03</v>
      </c>
      <c r="D42" s="24">
        <f t="shared" si="2"/>
        <v>871.39359999999999</v>
      </c>
    </row>
    <row r="43" spans="1:4" x14ac:dyDescent="0.3">
      <c r="A43" s="18"/>
      <c r="B43" s="15"/>
      <c r="C43" s="19"/>
      <c r="D43" s="22"/>
    </row>
    <row r="44" spans="1:4" x14ac:dyDescent="0.3">
      <c r="A44" s="14" t="s">
        <v>33</v>
      </c>
      <c r="B44" s="15"/>
      <c r="C44" s="21"/>
      <c r="D44" s="22"/>
    </row>
    <row r="45" spans="1:4" x14ac:dyDescent="0.3">
      <c r="A45" s="18" t="s">
        <v>31</v>
      </c>
      <c r="B45" s="15" t="s">
        <v>29</v>
      </c>
      <c r="C45" s="19">
        <v>2.0354000000000001</v>
      </c>
      <c r="D45" s="22">
        <f t="shared" ref="D45:D46" si="3">+C45+(+C45*12%)</f>
        <v>2.2796479999999999</v>
      </c>
    </row>
    <row r="46" spans="1:4" x14ac:dyDescent="0.3">
      <c r="A46" s="18" t="s">
        <v>32</v>
      </c>
      <c r="B46" s="15"/>
      <c r="C46" s="23">
        <v>425.66</v>
      </c>
      <c r="D46" s="24">
        <f t="shared" si="3"/>
        <v>476.73920000000004</v>
      </c>
    </row>
    <row r="47" spans="1:4" x14ac:dyDescent="0.3">
      <c r="A47" s="6"/>
      <c r="B47" s="15"/>
      <c r="C47" s="21"/>
      <c r="D47" s="22"/>
    </row>
    <row r="48" spans="1:4" x14ac:dyDescent="0.3">
      <c r="A48" s="14" t="s">
        <v>34</v>
      </c>
      <c r="B48" s="15"/>
      <c r="C48" s="21"/>
      <c r="D48" s="22"/>
    </row>
    <row r="49" spans="1:4" x14ac:dyDescent="0.3">
      <c r="A49" s="18" t="s">
        <v>27</v>
      </c>
      <c r="B49" s="15" t="s">
        <v>28</v>
      </c>
      <c r="C49" s="23">
        <v>404.38</v>
      </c>
      <c r="D49" s="24">
        <f t="shared" ref="D49:D51" si="4">+C49+(+C49*12%)</f>
        <v>452.90559999999999</v>
      </c>
    </row>
    <row r="50" spans="1:4" x14ac:dyDescent="0.3">
      <c r="A50" s="18" t="s">
        <v>8</v>
      </c>
      <c r="B50" s="15"/>
      <c r="C50" s="19">
        <v>1.7265999999999999</v>
      </c>
      <c r="D50" s="22">
        <f t="shared" si="4"/>
        <v>1.933792</v>
      </c>
    </row>
    <row r="51" spans="1:4" x14ac:dyDescent="0.3">
      <c r="A51" s="18" t="s">
        <v>32</v>
      </c>
      <c r="B51" s="15"/>
      <c r="C51" s="23">
        <v>286.58</v>
      </c>
      <c r="D51" s="24">
        <f t="shared" si="4"/>
        <v>320.96959999999996</v>
      </c>
    </row>
    <row r="52" spans="1:4" x14ac:dyDescent="0.3">
      <c r="A52" s="18"/>
      <c r="B52" s="15"/>
      <c r="C52" s="19"/>
      <c r="D52" s="22"/>
    </row>
    <row r="53" spans="1:4" x14ac:dyDescent="0.3">
      <c r="A53" s="14" t="s">
        <v>35</v>
      </c>
      <c r="B53" s="15"/>
      <c r="C53" s="21"/>
      <c r="D53" s="22"/>
    </row>
    <row r="54" spans="1:4" x14ac:dyDescent="0.3">
      <c r="A54" s="18" t="s">
        <v>8</v>
      </c>
      <c r="B54" s="15" t="s">
        <v>36</v>
      </c>
      <c r="C54" s="19">
        <v>1.5065999999999999</v>
      </c>
      <c r="D54" s="22">
        <f t="shared" ref="D54:D56" si="5">+C54+(+C54*12%)</f>
        <v>1.687392</v>
      </c>
    </row>
    <row r="55" spans="1:4" x14ac:dyDescent="0.3">
      <c r="A55" s="18" t="s">
        <v>27</v>
      </c>
      <c r="B55" s="15" t="s">
        <v>28</v>
      </c>
      <c r="C55" s="23">
        <v>392.49</v>
      </c>
      <c r="D55" s="24">
        <f t="shared" si="5"/>
        <v>439.58879999999999</v>
      </c>
    </row>
    <row r="56" spans="1:4" x14ac:dyDescent="0.3">
      <c r="A56" s="18" t="s">
        <v>32</v>
      </c>
      <c r="B56" s="15"/>
      <c r="C56" s="23">
        <v>250.32</v>
      </c>
      <c r="D56" s="24">
        <f t="shared" si="5"/>
        <v>280.35840000000002</v>
      </c>
    </row>
    <row r="57" spans="1:4" x14ac:dyDescent="0.3">
      <c r="A57" s="6"/>
      <c r="B57" s="6"/>
      <c r="C57" s="25"/>
      <c r="D57" s="26"/>
    </row>
    <row r="58" spans="1:4" x14ac:dyDescent="0.3">
      <c r="A58" s="6"/>
      <c r="B58" s="6"/>
      <c r="C58" s="25"/>
      <c r="D58" s="26"/>
    </row>
    <row r="59" spans="1:4" x14ac:dyDescent="0.3">
      <c r="A59" s="6"/>
      <c r="B59" s="6"/>
      <c r="C59" s="6"/>
      <c r="D59" s="7"/>
    </row>
    <row r="60" spans="1:4" x14ac:dyDescent="0.3">
      <c r="A60" s="6"/>
      <c r="B60" s="6"/>
      <c r="C60" s="6"/>
      <c r="D60" s="7"/>
    </row>
  </sheetData>
  <mergeCells count="3">
    <mergeCell ref="A1:D1"/>
    <mergeCell ref="A2:D2"/>
    <mergeCell ref="A4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Motseane Lencoe</dc:creator>
  <cp:lastModifiedBy>Motseane Lencoe</cp:lastModifiedBy>
  <dcterms:created xsi:type="dcterms:W3CDTF">2025-06-19T08:06:39Z</dcterms:created>
  <dcterms:modified xsi:type="dcterms:W3CDTF">2025-06-19T08:08:09Z</dcterms:modified>
</cp:coreProperties>
</file>